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un.sharepoint.com/sites/Office/Shared/NMUN-NY/NMUN-NY 2026/Hotel/"/>
    </mc:Choice>
  </mc:AlternateContent>
  <xr:revisionPtr revIDLastSave="66" documentId="8_{8612263D-E0B1-4254-8CBE-B3EC26BE2164}" xr6:coauthVersionLast="47" xr6:coauthVersionMax="47" xr10:uidLastSave="{6501CA4D-3C4A-4326-85F4-D2BDC4981465}"/>
  <bookViews>
    <workbookView xWindow="-120" yWindow="-120" windowWidth="29040" windowHeight="15720" xr2:uid="{00000000-000D-0000-FFFF-FFFF00000000}"/>
  </bookViews>
  <sheets>
    <sheet name="NMUN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T3" i="1"/>
  <c r="S28" i="1"/>
  <c r="S29" i="1"/>
  <c r="S8" i="1"/>
  <c r="S3" i="1" s="1"/>
  <c r="S9" i="1"/>
  <c r="T4" i="1"/>
  <c r="S22" i="1"/>
  <c r="S23" i="1"/>
  <c r="S24" i="1"/>
  <c r="S25" i="1"/>
  <c r="S26" i="1"/>
  <c r="S27" i="1"/>
  <c r="S10" i="1"/>
  <c r="S11" i="1"/>
  <c r="S21" i="1"/>
  <c r="S12" i="1"/>
  <c r="S13" i="1"/>
  <c r="S14" i="1"/>
  <c r="S15" i="1"/>
  <c r="S16" i="1"/>
  <c r="S17" i="1"/>
  <c r="S18" i="1"/>
  <c r="S19" i="1"/>
  <c r="S20" i="1"/>
</calcChain>
</file>

<file path=xl/sharedStrings.xml><?xml version="1.0" encoding="utf-8"?>
<sst xmlns="http://schemas.openxmlformats.org/spreadsheetml/2006/main" count="107" uniqueCount="83">
  <si>
    <t>RATES</t>
  </si>
  <si>
    <t>ROOMS</t>
  </si>
  <si>
    <t>INCIDENTALS</t>
  </si>
  <si>
    <t>BAGGAGE</t>
  </si>
  <si>
    <t>ARRIVAL</t>
  </si>
  <si>
    <t>TAX EXEMPT</t>
  </si>
  <si>
    <t>DIRECT BILL</t>
  </si>
  <si>
    <t>Rooms</t>
  </si>
  <si>
    <t>Total Room Nights:</t>
  </si>
  <si>
    <t>Total Number of Guests:</t>
  </si>
  <si>
    <t>Arrival Date</t>
  </si>
  <si>
    <t>Departure Date</t>
  </si>
  <si>
    <t># Guests</t>
  </si>
  <si>
    <t>Special Request</t>
  </si>
  <si>
    <t>wheelchair access</t>
  </si>
  <si>
    <t>Franklin</t>
  </si>
  <si>
    <t>Roosevelt</t>
  </si>
  <si>
    <t>Last Name 2</t>
  </si>
  <si>
    <t>First Name 2</t>
  </si>
  <si>
    <t>Last Name 3</t>
  </si>
  <si>
    <t>First Name 3</t>
  </si>
  <si>
    <t>Last Name 4</t>
  </si>
  <si>
    <t>First Name 4</t>
  </si>
  <si>
    <r>
      <rPr>
        <b/>
        <sz val="8"/>
        <rFont val="Arial Light"/>
      </rPr>
      <t>Gray Area for</t>
    </r>
    <r>
      <rPr>
        <b/>
        <sz val="11"/>
        <rFont val="Arial Light"/>
      </rPr>
      <t xml:space="preserve">
NMUN Use Only</t>
    </r>
  </si>
  <si>
    <t>Arrival Date and Time</t>
  </si>
  <si>
    <t>Contact Email</t>
  </si>
  <si>
    <t>Contact Phone</t>
  </si>
  <si>
    <t>Contact Name</t>
  </si>
  <si>
    <t>Home Country</t>
  </si>
  <si>
    <t>Address</t>
  </si>
  <si>
    <t>School Name</t>
  </si>
  <si>
    <t>Last Name 1</t>
  </si>
  <si>
    <t>First Name 1</t>
  </si>
  <si>
    <t>Room #1</t>
  </si>
  <si>
    <t>Room #2</t>
  </si>
  <si>
    <t>Room #3</t>
  </si>
  <si>
    <t>Room #4</t>
  </si>
  <si>
    <t>Room #5</t>
  </si>
  <si>
    <t>Room #6</t>
  </si>
  <si>
    <t>Room #7</t>
  </si>
  <si>
    <t>Room #8</t>
  </si>
  <si>
    <t>Room #9</t>
  </si>
  <si>
    <t>Room #10</t>
  </si>
  <si>
    <t>Room #11</t>
  </si>
  <si>
    <t>Room #12</t>
  </si>
  <si>
    <t>Room #13</t>
  </si>
  <si>
    <t>Room #14</t>
  </si>
  <si>
    <t>Room #15</t>
  </si>
  <si>
    <t>Room #16</t>
  </si>
  <si>
    <t>Room #17</t>
  </si>
  <si>
    <t>Room #18</t>
  </si>
  <si>
    <t>Room #19</t>
  </si>
  <si>
    <t>Room #20</t>
  </si>
  <si>
    <t>Room #21</t>
  </si>
  <si>
    <t>Room #22</t>
  </si>
  <si>
    <t>Room #23</t>
  </si>
  <si>
    <t>Room #24</t>
  </si>
  <si>
    <t>Room #25</t>
  </si>
  <si>
    <r>
      <t xml:space="preserve"># Guests
</t>
    </r>
    <r>
      <rPr>
        <b/>
        <sz val="7"/>
        <rFont val="Arial"/>
        <family val="2"/>
      </rPr>
      <t>(use dropdown box)</t>
    </r>
  </si>
  <si>
    <r>
      <t xml:space="preserve">Departure Date
</t>
    </r>
    <r>
      <rPr>
        <b/>
        <sz val="8"/>
        <rFont val="Arial"/>
        <family val="2"/>
      </rPr>
      <t>(select from dropdown box)</t>
    </r>
  </si>
  <si>
    <r>
      <t xml:space="preserve">Arrival Date
</t>
    </r>
    <r>
      <rPr>
        <b/>
        <sz val="8"/>
        <rFont val="Arial"/>
        <family val="2"/>
      </rPr>
      <t>(select from dropdown box)</t>
    </r>
  </si>
  <si>
    <t>2B</t>
  </si>
  <si>
    <t xml:space="preserve">Use the dropdown boxes for dates, room type, and number of guests in each room. </t>
  </si>
  <si>
    <t xml:space="preserve">Enter your details below, they must match the number of rooms and people that you listed on your NMUN Confirm Numbers form. </t>
  </si>
  <si>
    <t>Instructions</t>
  </si>
  <si>
    <t>Night Of</t>
  </si>
  <si>
    <t>2 double beds</t>
  </si>
  <si>
    <t>Example</t>
  </si>
  <si>
    <t xml:space="preserve"> </t>
  </si>
  <si>
    <r>
      <t xml:space="preserve">Room Preference
</t>
    </r>
    <r>
      <rPr>
        <b/>
        <sz val="7"/>
        <rFont val="Arial"/>
        <family val="2"/>
      </rPr>
      <t>(use dropdown box)</t>
    </r>
  </si>
  <si>
    <t>K</t>
  </si>
  <si>
    <t>Room Preference</t>
  </si>
  <si>
    <t xml:space="preserve">Select Room Type as '2 double beds' unless you prefer 1 king bed (same cost per night as 2 double beds). </t>
  </si>
  <si>
    <t>A</t>
  </si>
  <si>
    <t>B</t>
  </si>
  <si>
    <t>Conference A begins Sunday, 29 March 2026            Conference B begins Monday, 6 April 2025</t>
  </si>
  <si>
    <r>
      <rPr>
        <b/>
        <sz val="16"/>
        <color theme="0"/>
        <rFont val="Arial"/>
        <family val="2"/>
      </rPr>
      <t>2026 NMUN Hilton New York Rooming List</t>
    </r>
    <r>
      <rPr>
        <b/>
        <sz val="14"/>
        <color theme="0"/>
        <rFont val="Arial"/>
        <family val="2"/>
      </rPr>
      <t xml:space="preserve">
Please submit between 1 - 15 Feb. via email to:  info@nmun.org</t>
    </r>
  </si>
  <si>
    <t>Eleanor</t>
  </si>
  <si>
    <t>Lorena</t>
  </si>
  <si>
    <t>Hickok</t>
  </si>
  <si>
    <t>1 king bed + pullout</t>
  </si>
  <si>
    <t>Rutherford</t>
  </si>
  <si>
    <t>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</si>
</sst>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;;;"/>
    <numFmt numFmtId="165" formatCode="m/d/yy;@"/>
    <numFmt numFmtId="166" formatCode="m/d/yyyy;@"/>
    <numFmt numFmtId="167" formatCode="[$-F800]dddd\,\ mmmm\ dd\,\ yyyy"/>
  </numFmts>
  <fonts count="2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 Light"/>
    </font>
    <font>
      <b/>
      <sz val="10"/>
      <name val="Arial Light"/>
    </font>
    <font>
      <sz val="10"/>
      <name val="Arial Light"/>
    </font>
    <font>
      <b/>
      <sz val="10"/>
      <color theme="1"/>
      <name val="Arial Light"/>
    </font>
    <font>
      <b/>
      <sz val="11"/>
      <name val="Arial Light"/>
    </font>
    <font>
      <b/>
      <sz val="8"/>
      <name val="Arial Light"/>
    </font>
    <font>
      <b/>
      <sz val="8"/>
      <name val="Arial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3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166" fontId="0" fillId="0" borderId="0" xfId="0" applyNumberFormat="1" applyAlignment="1" applyProtection="1">
      <alignment horizontal="center"/>
      <protection locked="0"/>
    </xf>
    <xf numFmtId="166" fontId="8" fillId="2" borderId="13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8" fillId="2" borderId="13" xfId="1" applyFont="1" applyFill="1" applyBorder="1" applyAlignment="1" applyProtection="1">
      <alignment horizontal="center"/>
    </xf>
    <xf numFmtId="0" fontId="9" fillId="2" borderId="1" xfId="0" applyFont="1" applyFill="1" applyBorder="1" applyAlignment="1">
      <alignment horizontal="right"/>
    </xf>
    <xf numFmtId="1" fontId="8" fillId="2" borderId="13" xfId="1" applyNumberFormat="1" applyFont="1" applyFill="1" applyBorder="1" applyAlignment="1" applyProtection="1">
      <alignment horizontal="center"/>
    </xf>
    <xf numFmtId="167" fontId="9" fillId="2" borderId="13" xfId="0" applyNumberFormat="1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0" borderId="0" xfId="0" applyAlignment="1" applyProtection="1">
      <alignment vertical="center"/>
      <protection locked="0"/>
    </xf>
    <xf numFmtId="0" fontId="0" fillId="2" borderId="5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9" xfId="0" applyNumberFormat="1" applyFill="1" applyBorder="1"/>
    <xf numFmtId="1" fontId="0" fillId="2" borderId="7" xfId="0" applyNumberFormat="1" applyFill="1" applyBorder="1"/>
    <xf numFmtId="167" fontId="4" fillId="0" borderId="18" xfId="0" applyNumberFormat="1" applyFont="1" applyBorder="1" applyAlignment="1" applyProtection="1">
      <alignment horizontal="center" vertical="center"/>
      <protection locked="0"/>
    </xf>
    <xf numFmtId="167" fontId="4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0" xfId="0" applyNumberFormat="1" applyFont="1" applyBorder="1" applyAlignment="1" applyProtection="1">
      <alignment horizontal="center" vertical="center"/>
      <protection locked="0"/>
    </xf>
    <xf numFmtId="167" fontId="4" fillId="0" borderId="26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 applyProtection="1">
      <alignment horizontal="center" vertical="center"/>
      <protection locked="0"/>
    </xf>
    <xf numFmtId="166" fontId="4" fillId="5" borderId="30" xfId="0" applyNumberFormat="1" applyFont="1" applyFill="1" applyBorder="1" applyAlignment="1">
      <alignment horizontal="center" vertical="center" wrapText="1"/>
    </xf>
    <xf numFmtId="165" fontId="4" fillId="5" borderId="21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167" fontId="5" fillId="5" borderId="12" xfId="0" applyNumberFormat="1" applyFont="1" applyFill="1" applyBorder="1" applyAlignment="1">
      <alignment horizontal="center" vertical="center"/>
    </xf>
    <xf numFmtId="1" fontId="5" fillId="5" borderId="12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1" fontId="5" fillId="5" borderId="1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 wrapText="1"/>
    </xf>
    <xf numFmtId="14" fontId="4" fillId="8" borderId="3" xfId="0" applyNumberFormat="1" applyFont="1" applyFill="1" applyBorder="1" applyAlignment="1">
      <alignment horizontal="right"/>
    </xf>
    <xf numFmtId="14" fontId="3" fillId="8" borderId="4" xfId="0" applyNumberFormat="1" applyFont="1" applyFill="1" applyBorder="1" applyAlignment="1">
      <alignment horizontal="center"/>
    </xf>
    <xf numFmtId="14" fontId="4" fillId="8" borderId="0" xfId="0" applyNumberFormat="1" applyFont="1" applyFill="1" applyAlignment="1">
      <alignment horizontal="right"/>
    </xf>
    <xf numFmtId="14" fontId="4" fillId="8" borderId="3" xfId="0" applyNumberFormat="1" applyFont="1" applyFill="1" applyBorder="1" applyAlignment="1">
      <alignment horizontal="center"/>
    </xf>
    <xf numFmtId="14" fontId="4" fillId="8" borderId="0" xfId="0" applyNumberFormat="1" applyFont="1" applyFill="1" applyAlignment="1">
      <alignment horizontal="center"/>
    </xf>
    <xf numFmtId="166" fontId="4" fillId="8" borderId="3" xfId="0" applyNumberFormat="1" applyFont="1" applyFill="1" applyBorder="1" applyAlignment="1">
      <alignment horizontal="center"/>
    </xf>
    <xf numFmtId="166" fontId="4" fillId="8" borderId="0" xfId="0" applyNumberFormat="1" applyFont="1" applyFill="1" applyAlignment="1">
      <alignment horizontal="center"/>
    </xf>
    <xf numFmtId="166" fontId="4" fillId="8" borderId="3" xfId="0" applyNumberFormat="1" applyFont="1" applyFill="1" applyBorder="1" applyAlignment="1">
      <alignment horizontal="right"/>
    </xf>
    <xf numFmtId="166" fontId="4" fillId="8" borderId="0" xfId="0" applyNumberFormat="1" applyFont="1" applyFill="1" applyAlignment="1">
      <alignment horizontal="right"/>
    </xf>
    <xf numFmtId="165" fontId="3" fillId="8" borderId="0" xfId="0" applyNumberFormat="1" applyFont="1" applyFill="1" applyAlignment="1">
      <alignment horizontal="center"/>
    </xf>
    <xf numFmtId="0" fontId="3" fillId="8" borderId="0" xfId="0" applyFont="1" applyFill="1" applyAlignment="1">
      <alignment horizontal="left"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>
      <alignment horizontal="center"/>
    </xf>
    <xf numFmtId="0" fontId="3" fillId="8" borderId="0" xfId="0" applyFont="1" applyFill="1" applyAlignment="1">
      <alignment horizontal="right"/>
    </xf>
    <xf numFmtId="164" fontId="3" fillId="8" borderId="4" xfId="0" applyNumberFormat="1" applyFont="1" applyFill="1" applyBorder="1" applyProtection="1">
      <protection hidden="1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165" fontId="3" fillId="8" borderId="0" xfId="0" applyNumberFormat="1" applyFont="1" applyFill="1" applyAlignment="1">
      <alignment horizontal="left"/>
    </xf>
    <xf numFmtId="0" fontId="3" fillId="8" borderId="0" xfId="0" applyFont="1" applyFill="1" applyAlignment="1">
      <alignment horizontal="left"/>
    </xf>
    <xf numFmtId="164" fontId="3" fillId="8" borderId="0" xfId="0" applyNumberFormat="1" applyFont="1" applyFill="1" applyAlignment="1" applyProtection="1">
      <alignment horizontal="right"/>
      <protection hidden="1"/>
    </xf>
    <xf numFmtId="0" fontId="4" fillId="8" borderId="0" xfId="1" applyFont="1" applyFill="1" applyAlignment="1" applyProtection="1">
      <alignment horizontal="center"/>
    </xf>
    <xf numFmtId="166" fontId="4" fillId="8" borderId="0" xfId="0" applyNumberFormat="1" applyFont="1" applyFill="1" applyAlignment="1">
      <alignment horizontal="left"/>
    </xf>
    <xf numFmtId="0" fontId="3" fillId="8" borderId="28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4" fillId="8" borderId="0" xfId="0" applyFont="1" applyFill="1" applyAlignment="1">
      <alignment horizontal="right"/>
    </xf>
    <xf numFmtId="0" fontId="3" fillId="8" borderId="0" xfId="0" applyFont="1" applyFill="1"/>
    <xf numFmtId="0" fontId="3" fillId="8" borderId="0" xfId="0" applyFont="1" applyFill="1" applyAlignment="1">
      <alignment vertical="center"/>
    </xf>
    <xf numFmtId="0" fontId="3" fillId="8" borderId="0" xfId="0" applyFont="1" applyFill="1" applyProtection="1">
      <protection locked="0"/>
    </xf>
    <xf numFmtId="0" fontId="4" fillId="8" borderId="29" xfId="1" applyFont="1" applyFill="1" applyBorder="1" applyAlignment="1" applyProtection="1">
      <alignment horizontal="center"/>
    </xf>
    <xf numFmtId="0" fontId="5" fillId="8" borderId="27" xfId="1" applyFont="1" applyFill="1" applyBorder="1" applyAlignment="1" applyProtection="1">
      <alignment horizontal="center"/>
    </xf>
    <xf numFmtId="14" fontId="3" fillId="8" borderId="0" xfId="0" applyNumberFormat="1" applyFont="1" applyFill="1" applyAlignment="1" applyProtection="1">
      <alignment horizontal="center"/>
      <protection locked="0"/>
    </xf>
    <xf numFmtId="0" fontId="3" fillId="8" borderId="0" xfId="0" applyFont="1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166" fontId="0" fillId="8" borderId="0" xfId="0" applyNumberFormat="1" applyFill="1" applyAlignment="1" applyProtection="1">
      <alignment horizontal="center"/>
      <protection locked="0"/>
    </xf>
    <xf numFmtId="165" fontId="0" fillId="8" borderId="0" xfId="0" applyNumberFormat="1" applyFill="1" applyAlignment="1" applyProtection="1">
      <alignment horizontal="center"/>
      <protection locked="0"/>
    </xf>
    <xf numFmtId="14" fontId="3" fillId="8" borderId="0" xfId="0" applyNumberFormat="1" applyFont="1" applyFill="1" applyAlignment="1">
      <alignment horizontal="center" vertical="center"/>
    </xf>
    <xf numFmtId="166" fontId="16" fillId="9" borderId="15" xfId="0" applyNumberFormat="1" applyFont="1" applyFill="1" applyBorder="1" applyAlignment="1">
      <alignment horizontal="center"/>
    </xf>
    <xf numFmtId="165" fontId="16" fillId="9" borderId="15" xfId="0" applyNumberFormat="1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16" fillId="9" borderId="24" xfId="0" applyFont="1" applyFill="1" applyBorder="1" applyAlignment="1">
      <alignment horizontal="center"/>
    </xf>
    <xf numFmtId="0" fontId="16" fillId="9" borderId="23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0" fillId="8" borderId="0" xfId="0" applyFill="1" applyProtection="1">
      <protection locked="0"/>
    </xf>
    <xf numFmtId="0" fontId="3" fillId="0" borderId="19" xfId="0" applyFont="1" applyBorder="1" applyAlignment="1">
      <alignment horizontal="center"/>
    </xf>
    <xf numFmtId="0" fontId="9" fillId="2" borderId="35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center" vertical="center"/>
    </xf>
    <xf numFmtId="0" fontId="0" fillId="9" borderId="0" xfId="0" applyFill="1" applyProtection="1">
      <protection locked="0"/>
    </xf>
    <xf numFmtId="0" fontId="3" fillId="9" borderId="0" xfId="0" applyFont="1" applyFill="1" applyProtection="1">
      <protection locked="0"/>
    </xf>
    <xf numFmtId="167" fontId="5" fillId="5" borderId="36" xfId="0" applyNumberFormat="1" applyFont="1" applyFill="1" applyBorder="1" applyAlignment="1">
      <alignment horizontal="center" vertical="center" wrapText="1"/>
    </xf>
    <xf numFmtId="14" fontId="3" fillId="5" borderId="34" xfId="0" applyNumberFormat="1" applyFont="1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0" borderId="3" xfId="0" applyBorder="1" applyAlignment="1" applyProtection="1">
      <alignment vertical="center" textRotation="255"/>
      <protection locked="0"/>
    </xf>
    <xf numFmtId="0" fontId="20" fillId="0" borderId="0" xfId="0" applyFont="1" applyProtection="1">
      <protection locked="0"/>
    </xf>
    <xf numFmtId="0" fontId="0" fillId="10" borderId="0" xfId="0" applyFill="1" applyProtection="1">
      <protection locked="0"/>
    </xf>
    <xf numFmtId="0" fontId="3" fillId="0" borderId="12" xfId="0" applyFont="1" applyBorder="1" applyAlignment="1" applyProtection="1">
      <alignment horizontal="left"/>
      <protection locked="0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 applyProtection="1">
      <alignment horizontal="left"/>
      <protection locked="0"/>
    </xf>
    <xf numFmtId="165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6" fillId="0" borderId="1" xfId="1" applyBorder="1" applyAlignment="1" applyProtection="1">
      <alignment horizontal="left"/>
      <protection locked="0"/>
    </xf>
    <xf numFmtId="0" fontId="6" fillId="0" borderId="2" xfId="1" applyBorder="1" applyAlignment="1" applyProtection="1">
      <alignment horizontal="left"/>
      <protection locked="0"/>
    </xf>
    <xf numFmtId="0" fontId="6" fillId="0" borderId="6" xfId="1" applyBorder="1" applyAlignment="1" applyProtection="1">
      <alignment horizontal="left"/>
      <protection locked="0"/>
    </xf>
    <xf numFmtId="0" fontId="17" fillId="9" borderId="1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/>
    </xf>
    <xf numFmtId="165" fontId="3" fillId="0" borderId="7" xfId="0" applyNumberFormat="1" applyFont="1" applyBorder="1" applyAlignment="1" applyProtection="1">
      <alignment horizontal="left"/>
      <protection locked="0"/>
    </xf>
    <xf numFmtId="165" fontId="3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165" fontId="3" fillId="0" borderId="3" xfId="0" applyNumberFormat="1" applyFont="1" applyBorder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9" xfId="0" applyNumberFormat="1" applyFont="1" applyBorder="1" applyAlignment="1" applyProtection="1">
      <alignment horizontal="left"/>
      <protection locked="0"/>
    </xf>
    <xf numFmtId="165" fontId="3" fillId="0" borderId="10" xfId="0" applyNumberFormat="1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1" fillId="7" borderId="31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27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20" fillId="6" borderId="3" xfId="0" applyFont="1" applyFill="1" applyBorder="1" applyAlignment="1" applyProtection="1">
      <alignment horizontal="center" vertical="center" textRotation="255"/>
      <protection locked="0"/>
    </xf>
    <xf numFmtId="0" fontId="20" fillId="4" borderId="3" xfId="0" applyFont="1" applyFill="1" applyBorder="1" applyAlignment="1" applyProtection="1">
      <alignment horizontal="center" vertical="center" textRotation="255"/>
      <protection locked="0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30957</xdr:colOff>
      <xdr:row>0</xdr:row>
      <xdr:rowOff>18911</xdr:rowOff>
    </xdr:from>
    <xdr:to>
      <xdr:col>1</xdr:col>
      <xdr:colOff>38280</xdr:colOff>
      <xdr:row>0</xdr:row>
      <xdr:rowOff>567599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8899F2-7FFF-45D4-944C-652B6F9B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7" y="18911"/>
          <a:ext cx="713294" cy="548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zoomScale="80" zoomScaleNormal="80" workbookViewId="0">
      <selection activeCell="G43" sqref="G43"/>
    </sheetView>
  </sheetViews>
  <sheetFormatPr defaultColWidth="9.140625" defaultRowHeight="15"/>
  <cols>
    <col min="1" max="1" width="9.85546875" style="3" customWidth="1"/>
    <col min="2" max="2" width="25.140625" style="5" customWidth="1"/>
    <col min="3" max="3" width="24.42578125" style="4" customWidth="1"/>
    <col min="4" max="4" width="21.85546875" style="4" customWidth="1"/>
    <col min="5" max="5" width="13.5703125" style="3" customWidth="1"/>
    <col min="6" max="6" width="19.5703125" style="2" customWidth="1"/>
    <col min="7" max="7" width="18.85546875" style="2" customWidth="1"/>
    <col min="8" max="8" width="16.28515625" style="2" customWidth="1"/>
    <col min="9" max="13" width="18.85546875" style="2" customWidth="1"/>
    <col min="14" max="14" width="28.140625" style="2" customWidth="1"/>
    <col min="15" max="15" width="3.140625" style="1" customWidth="1"/>
    <col min="16" max="16" width="4.5703125" style="2" customWidth="1"/>
    <col min="17" max="17" width="4.85546875" style="2" customWidth="1"/>
    <col min="18" max="18" width="26.5703125" style="2" bestFit="1" customWidth="1"/>
    <col min="19" max="19" width="8.85546875" style="2" customWidth="1"/>
    <col min="20" max="20" width="5.42578125" style="2" customWidth="1"/>
    <col min="21" max="21" width="5.5703125" style="2" customWidth="1"/>
    <col min="22" max="16384" width="9.140625" style="2"/>
  </cols>
  <sheetData>
    <row r="1" spans="1:21" ht="47.25" customHeight="1" thickBot="1">
      <c r="A1" s="103" t="s">
        <v>76</v>
      </c>
      <c r="B1" s="104"/>
      <c r="C1" s="104"/>
      <c r="D1" s="104"/>
      <c r="E1" s="104"/>
      <c r="F1" s="104"/>
      <c r="G1" s="104"/>
      <c r="H1" s="83"/>
      <c r="I1" s="83"/>
      <c r="J1" s="83"/>
      <c r="K1" s="83"/>
      <c r="L1" s="83"/>
      <c r="M1" s="83"/>
      <c r="N1" s="84"/>
      <c r="O1" s="85"/>
      <c r="R1" s="93" t="s">
        <v>23</v>
      </c>
      <c r="S1" s="94"/>
    </row>
    <row r="2" spans="1:21" ht="15.75" thickBot="1">
      <c r="A2" s="36"/>
      <c r="B2" s="37"/>
      <c r="C2" s="37"/>
      <c r="D2" s="37"/>
      <c r="E2" s="51"/>
      <c r="F2" s="52"/>
      <c r="G2" s="50"/>
      <c r="H2" s="50"/>
      <c r="I2" s="50"/>
      <c r="J2" s="50"/>
      <c r="K2" s="50"/>
      <c r="L2" s="50"/>
      <c r="M2" s="50"/>
      <c r="N2" s="50"/>
      <c r="O2" s="50"/>
    </row>
    <row r="3" spans="1:21" ht="15.75" thickBot="1">
      <c r="A3" s="36"/>
      <c r="B3" s="38" t="s">
        <v>30</v>
      </c>
      <c r="C3" s="95"/>
      <c r="D3" s="96"/>
      <c r="E3" s="97"/>
      <c r="F3" s="98"/>
      <c r="G3" s="55" t="s">
        <v>0</v>
      </c>
      <c r="H3" s="55"/>
      <c r="I3" s="55"/>
      <c r="J3" s="55"/>
      <c r="K3" s="55" t="s">
        <v>64</v>
      </c>
      <c r="L3" s="55"/>
      <c r="M3" s="55"/>
      <c r="N3" s="55"/>
      <c r="O3" s="55"/>
      <c r="R3" s="82" t="s">
        <v>8</v>
      </c>
      <c r="S3" s="8">
        <f>SUM(S8:S29)</f>
        <v>0</v>
      </c>
      <c r="T3" s="18">
        <f>COUNTIF($D$25:$D$150,"1 king bed + pullout")</f>
        <v>0</v>
      </c>
      <c r="U3" s="15" t="s">
        <v>70</v>
      </c>
    </row>
    <row r="4" spans="1:21" ht="15.75" thickBot="1">
      <c r="A4" s="39"/>
      <c r="B4" s="40"/>
      <c r="C4" s="53"/>
      <c r="D4" s="53"/>
      <c r="E4" s="54"/>
      <c r="F4" s="54"/>
      <c r="G4" s="55"/>
      <c r="H4" s="55"/>
      <c r="I4" s="55"/>
      <c r="J4" s="55"/>
      <c r="K4" s="55"/>
      <c r="L4" s="55"/>
      <c r="M4" s="55"/>
      <c r="N4" s="55"/>
      <c r="O4" s="55"/>
      <c r="R4" s="9" t="s">
        <v>9</v>
      </c>
      <c r="S4" s="10">
        <f>SUM(E26+E27+E28+E29+E30+E31+E32+E33+E34+E35+E36+E37+E38+E39+E40+E41+E42+E43+E44+E45+E46+E47+E48+E49+E50)</f>
        <v>0</v>
      </c>
      <c r="T4" s="17">
        <f>COUNTIF($D$26:$D150,"2 double beds")</f>
        <v>0</v>
      </c>
      <c r="U4" s="16" t="s">
        <v>61</v>
      </c>
    </row>
    <row r="5" spans="1:21">
      <c r="A5" s="36"/>
      <c r="B5" s="38" t="s">
        <v>29</v>
      </c>
      <c r="C5" s="105"/>
      <c r="D5" s="106"/>
      <c r="E5" s="107"/>
      <c r="F5" s="108"/>
      <c r="G5" s="55"/>
      <c r="H5" s="123" t="s">
        <v>63</v>
      </c>
      <c r="I5" s="124"/>
      <c r="J5" s="124"/>
      <c r="K5" s="124"/>
      <c r="L5" s="124"/>
      <c r="M5" s="124"/>
      <c r="N5" s="125"/>
      <c r="O5" s="55"/>
    </row>
    <row r="6" spans="1:21" ht="15.75" thickBot="1">
      <c r="A6" s="39"/>
      <c r="B6" s="40"/>
      <c r="C6" s="109"/>
      <c r="D6" s="110"/>
      <c r="E6" s="111"/>
      <c r="F6" s="112"/>
      <c r="G6" s="55"/>
      <c r="H6" s="129" t="s">
        <v>72</v>
      </c>
      <c r="I6" s="130"/>
      <c r="J6" s="130"/>
      <c r="K6" s="130"/>
      <c r="L6" s="130"/>
      <c r="M6" s="130"/>
      <c r="N6" s="131"/>
      <c r="O6" s="55"/>
    </row>
    <row r="7" spans="1:21" ht="15.75" thickBot="1">
      <c r="A7" s="41"/>
      <c r="B7" s="42"/>
      <c r="C7" s="113"/>
      <c r="D7" s="114"/>
      <c r="E7" s="115"/>
      <c r="F7" s="116"/>
      <c r="G7" s="55" t="s">
        <v>1</v>
      </c>
      <c r="H7" s="126" t="s">
        <v>62</v>
      </c>
      <c r="I7" s="127"/>
      <c r="J7" s="127"/>
      <c r="K7" s="127"/>
      <c r="L7" s="127"/>
      <c r="M7" s="127"/>
      <c r="N7" s="128"/>
      <c r="O7" s="55"/>
      <c r="R7" s="6" t="s">
        <v>65</v>
      </c>
      <c r="S7" s="6" t="s">
        <v>7</v>
      </c>
    </row>
    <row r="8" spans="1:21" ht="15.75" thickBot="1">
      <c r="A8" s="41"/>
      <c r="B8" s="42"/>
      <c r="C8" s="53"/>
      <c r="D8" s="53"/>
      <c r="E8" s="54"/>
      <c r="F8" s="54"/>
      <c r="G8" s="55" t="s">
        <v>2</v>
      </c>
      <c r="H8" s="55"/>
      <c r="I8" s="55"/>
      <c r="J8" s="55"/>
      <c r="K8" s="55"/>
      <c r="L8" s="55"/>
      <c r="M8" s="55"/>
      <c r="N8" s="55"/>
      <c r="O8" s="55"/>
      <c r="R8" s="11">
        <v>46105</v>
      </c>
      <c r="S8" s="7">
        <f t="shared" ref="S8:S29" si="0">COUNTIFS(B$25:B$150,"&lt;="&amp;$R8,C$25:C$150,"&gt;"&amp;$R8)</f>
        <v>0</v>
      </c>
    </row>
    <row r="9" spans="1:21" ht="15.75" thickBot="1">
      <c r="A9" s="43"/>
      <c r="B9" s="44" t="s">
        <v>28</v>
      </c>
      <c r="C9" s="95"/>
      <c r="D9" s="96"/>
      <c r="E9" s="97"/>
      <c r="F9" s="98"/>
      <c r="G9" s="55" t="s">
        <v>3</v>
      </c>
      <c r="H9" s="55"/>
      <c r="I9" s="55"/>
      <c r="J9" s="55"/>
      <c r="K9" s="55"/>
      <c r="L9" s="55"/>
      <c r="M9" s="55"/>
      <c r="N9" s="55"/>
      <c r="O9" s="55"/>
      <c r="R9" s="11">
        <v>46106</v>
      </c>
      <c r="S9" s="7">
        <f t="shared" si="0"/>
        <v>0</v>
      </c>
    </row>
    <row r="10" spans="1:21" ht="15" customHeight="1" thickBot="1">
      <c r="A10" s="43"/>
      <c r="B10" s="44"/>
      <c r="C10" s="53"/>
      <c r="D10" s="53"/>
      <c r="E10" s="54"/>
      <c r="F10" s="54"/>
      <c r="G10" s="55"/>
      <c r="H10" s="55"/>
      <c r="I10" s="55"/>
      <c r="J10" s="55"/>
      <c r="K10" s="55"/>
      <c r="L10" s="55"/>
      <c r="M10" s="55"/>
      <c r="N10" s="55"/>
      <c r="O10" s="55"/>
      <c r="R10" s="11">
        <v>46107</v>
      </c>
      <c r="S10" s="7">
        <f t="shared" si="0"/>
        <v>0</v>
      </c>
    </row>
    <row r="11" spans="1:21" ht="15" customHeight="1" thickBot="1">
      <c r="A11" s="43"/>
      <c r="B11" s="44" t="s">
        <v>27</v>
      </c>
      <c r="C11" s="95"/>
      <c r="D11" s="96"/>
      <c r="E11" s="97"/>
      <c r="F11" s="98"/>
      <c r="G11" s="55"/>
      <c r="H11" s="117" t="s">
        <v>75</v>
      </c>
      <c r="I11" s="118"/>
      <c r="J11" s="118"/>
      <c r="K11" s="118"/>
      <c r="L11" s="118"/>
      <c r="M11" s="118"/>
      <c r="N11" s="119"/>
      <c r="O11" s="55"/>
      <c r="R11" s="11">
        <v>46108</v>
      </c>
      <c r="S11" s="12">
        <f t="shared" si="0"/>
        <v>0</v>
      </c>
    </row>
    <row r="12" spans="1:21" ht="15" customHeight="1" thickBot="1">
      <c r="A12" s="43"/>
      <c r="B12" s="44"/>
      <c r="C12" s="53"/>
      <c r="D12" s="53"/>
      <c r="E12" s="54"/>
      <c r="F12" s="54"/>
      <c r="G12" s="55" t="s">
        <v>4</v>
      </c>
      <c r="H12" s="120"/>
      <c r="I12" s="121"/>
      <c r="J12" s="121"/>
      <c r="K12" s="121"/>
      <c r="L12" s="121"/>
      <c r="M12" s="121"/>
      <c r="N12" s="122"/>
      <c r="O12" s="55"/>
      <c r="R12" s="11">
        <v>46109</v>
      </c>
      <c r="S12" s="12">
        <f t="shared" si="0"/>
        <v>0</v>
      </c>
      <c r="T12" s="89"/>
    </row>
    <row r="13" spans="1:21" ht="15" customHeight="1" thickBot="1">
      <c r="A13" s="43"/>
      <c r="B13" s="44" t="s">
        <v>26</v>
      </c>
      <c r="C13" s="99"/>
      <c r="D13" s="97"/>
      <c r="E13" s="97"/>
      <c r="F13" s="98"/>
      <c r="G13" s="55"/>
      <c r="H13" s="55"/>
      <c r="I13" s="55"/>
      <c r="J13" s="55"/>
      <c r="K13" s="55"/>
      <c r="L13" s="55"/>
      <c r="M13" s="55"/>
      <c r="N13" s="55"/>
      <c r="O13" s="55"/>
      <c r="R13" s="11">
        <v>46110</v>
      </c>
      <c r="S13" s="12">
        <f t="shared" si="0"/>
        <v>0</v>
      </c>
      <c r="T13" s="133" t="s">
        <v>73</v>
      </c>
    </row>
    <row r="14" spans="1:21" ht="15.75" thickBot="1">
      <c r="A14" s="43"/>
      <c r="B14" s="44"/>
      <c r="C14" s="54"/>
      <c r="D14" s="54"/>
      <c r="E14" s="54"/>
      <c r="F14" s="54"/>
      <c r="G14" s="55"/>
      <c r="H14" s="55"/>
      <c r="I14" s="55"/>
      <c r="J14" s="55"/>
      <c r="K14" s="55"/>
      <c r="L14" s="55"/>
      <c r="M14" s="55"/>
      <c r="N14" s="55"/>
      <c r="O14" s="55"/>
      <c r="R14" s="11">
        <v>46111</v>
      </c>
      <c r="S14" s="13">
        <f t="shared" si="0"/>
        <v>0</v>
      </c>
      <c r="T14" s="133"/>
    </row>
    <row r="15" spans="1:21" ht="15.75" thickBot="1">
      <c r="A15" s="43"/>
      <c r="B15" s="44" t="s">
        <v>25</v>
      </c>
      <c r="C15" s="100"/>
      <c r="D15" s="101"/>
      <c r="E15" s="101"/>
      <c r="F15" s="102"/>
      <c r="G15" s="55" t="s">
        <v>5</v>
      </c>
      <c r="H15" s="55"/>
      <c r="I15" s="55"/>
      <c r="J15" s="55"/>
      <c r="K15" s="55"/>
      <c r="L15" s="55"/>
      <c r="M15" s="55"/>
      <c r="N15" s="55"/>
      <c r="O15" s="55"/>
      <c r="R15" s="11">
        <v>46112</v>
      </c>
      <c r="S15" s="12">
        <f t="shared" si="0"/>
        <v>0</v>
      </c>
      <c r="T15" s="133"/>
    </row>
    <row r="16" spans="1:21" ht="15.75" thickBot="1">
      <c r="A16" s="43"/>
      <c r="B16" s="44"/>
      <c r="C16" s="57"/>
      <c r="D16" s="57"/>
      <c r="E16" s="57"/>
      <c r="F16" s="57"/>
      <c r="G16" s="55"/>
      <c r="H16" s="55"/>
      <c r="I16" s="55"/>
      <c r="J16" s="55"/>
      <c r="K16" s="55"/>
      <c r="L16" s="55"/>
      <c r="M16" s="55"/>
      <c r="N16" s="55"/>
      <c r="O16" s="55"/>
      <c r="R16" s="11">
        <v>46113</v>
      </c>
      <c r="S16" s="13">
        <f t="shared" si="0"/>
        <v>0</v>
      </c>
      <c r="T16" s="133"/>
    </row>
    <row r="17" spans="1:20" ht="15.75" thickBot="1">
      <c r="A17" s="43"/>
      <c r="B17" s="44" t="s">
        <v>24</v>
      </c>
      <c r="C17" s="92"/>
      <c r="D17" s="92"/>
      <c r="E17" s="92"/>
      <c r="F17" s="92"/>
      <c r="G17" s="55"/>
      <c r="H17" s="55"/>
      <c r="I17" s="55"/>
      <c r="J17" s="55"/>
      <c r="K17" s="55"/>
      <c r="L17" s="55"/>
      <c r="M17" s="55"/>
      <c r="N17" s="55"/>
      <c r="O17" s="55"/>
      <c r="R17" s="11">
        <v>46114</v>
      </c>
      <c r="S17" s="12">
        <f t="shared" si="0"/>
        <v>0</v>
      </c>
      <c r="T17" s="133"/>
    </row>
    <row r="18" spans="1:20" ht="15.75" thickBot="1">
      <c r="A18" s="43"/>
      <c r="B18" s="45"/>
      <c r="C18" s="58"/>
      <c r="D18" s="59"/>
      <c r="E18" s="59"/>
      <c r="F18" s="60"/>
      <c r="G18" s="55" t="s">
        <v>6</v>
      </c>
      <c r="H18" s="55"/>
      <c r="I18" s="55"/>
      <c r="J18" s="55"/>
      <c r="K18" s="55"/>
      <c r="L18" s="55"/>
      <c r="M18" s="55"/>
      <c r="N18" s="55"/>
      <c r="O18" s="55"/>
      <c r="R18" s="11">
        <v>46115</v>
      </c>
      <c r="S18" s="13">
        <f t="shared" si="0"/>
        <v>0</v>
      </c>
    </row>
    <row r="19" spans="1:20" ht="15.75" customHeight="1" thickBot="1">
      <c r="A19" s="46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61"/>
      <c r="R19" s="11">
        <v>46116</v>
      </c>
      <c r="S19" s="12">
        <f t="shared" si="0"/>
        <v>0</v>
      </c>
      <c r="T19" s="90"/>
    </row>
    <row r="20" spans="1:20" ht="15" customHeight="1" thickBot="1">
      <c r="A20" s="48"/>
      <c r="B20" s="49"/>
      <c r="C20" s="49"/>
      <c r="D20" s="49"/>
      <c r="E20" s="49"/>
      <c r="F20" s="56"/>
      <c r="G20" s="56"/>
      <c r="H20" s="56"/>
      <c r="I20" s="56"/>
      <c r="J20" s="64"/>
      <c r="K20" s="64"/>
      <c r="L20" s="56"/>
      <c r="M20" s="64"/>
      <c r="N20" s="65"/>
      <c r="O20" s="61"/>
      <c r="R20" s="11">
        <v>46117</v>
      </c>
      <c r="S20" s="13">
        <f t="shared" si="0"/>
        <v>0</v>
      </c>
    </row>
    <row r="21" spans="1:20" s="14" customFormat="1" ht="32.25" thickTop="1" thickBot="1">
      <c r="A21" s="88"/>
      <c r="B21" s="24" t="s">
        <v>60</v>
      </c>
      <c r="C21" s="25" t="s">
        <v>59</v>
      </c>
      <c r="D21" s="25" t="s">
        <v>69</v>
      </c>
      <c r="E21" s="26" t="s">
        <v>58</v>
      </c>
      <c r="F21" s="27" t="s">
        <v>31</v>
      </c>
      <c r="G21" s="27" t="s">
        <v>32</v>
      </c>
      <c r="H21" s="27" t="s">
        <v>17</v>
      </c>
      <c r="I21" s="27" t="s">
        <v>18</v>
      </c>
      <c r="J21" s="27" t="s">
        <v>19</v>
      </c>
      <c r="K21" s="27" t="s">
        <v>20</v>
      </c>
      <c r="L21" s="27" t="s">
        <v>21</v>
      </c>
      <c r="M21" s="34" t="s">
        <v>22</v>
      </c>
      <c r="N21" s="27" t="s">
        <v>13</v>
      </c>
      <c r="O21" s="62"/>
      <c r="R21" s="11">
        <v>46118</v>
      </c>
      <c r="S21" s="12">
        <f t="shared" si="0"/>
        <v>0</v>
      </c>
      <c r="T21" s="132" t="s">
        <v>74</v>
      </c>
    </row>
    <row r="22" spans="1:20" ht="12.75" customHeight="1" thickBot="1">
      <c r="A22" s="87" t="s">
        <v>67</v>
      </c>
      <c r="B22" s="86">
        <v>45753</v>
      </c>
      <c r="C22" s="28">
        <v>45758</v>
      </c>
      <c r="D22" s="28" t="s">
        <v>80</v>
      </c>
      <c r="E22" s="29">
        <v>1</v>
      </c>
      <c r="F22" s="30" t="s">
        <v>16</v>
      </c>
      <c r="G22" s="30" t="s">
        <v>15</v>
      </c>
      <c r="H22" s="30"/>
      <c r="I22" s="30"/>
      <c r="J22" s="32"/>
      <c r="K22" s="32"/>
      <c r="L22" s="32"/>
      <c r="M22" s="31"/>
      <c r="N22" s="35" t="s">
        <v>14</v>
      </c>
      <c r="O22" s="61"/>
      <c r="R22" s="11">
        <v>46119</v>
      </c>
      <c r="S22" s="13">
        <f t="shared" si="0"/>
        <v>0</v>
      </c>
      <c r="T22" s="132"/>
    </row>
    <row r="23" spans="1:20" ht="12.75" customHeight="1" thickBot="1">
      <c r="A23" s="87" t="s">
        <v>67</v>
      </c>
      <c r="B23" s="86">
        <v>45753</v>
      </c>
      <c r="C23" s="28">
        <v>45758</v>
      </c>
      <c r="D23" s="28" t="s">
        <v>66</v>
      </c>
      <c r="E23" s="33">
        <v>3</v>
      </c>
      <c r="F23" s="30" t="s">
        <v>16</v>
      </c>
      <c r="G23" s="30" t="s">
        <v>77</v>
      </c>
      <c r="H23" s="30" t="s">
        <v>79</v>
      </c>
      <c r="I23" s="30" t="s">
        <v>78</v>
      </c>
      <c r="J23" s="32" t="s">
        <v>81</v>
      </c>
      <c r="K23" s="32" t="s">
        <v>82</v>
      </c>
      <c r="L23" s="30"/>
      <c r="M23" s="30"/>
      <c r="N23" s="35"/>
      <c r="O23" s="61"/>
      <c r="R23" s="11">
        <v>46120</v>
      </c>
      <c r="S23" s="12">
        <f t="shared" si="0"/>
        <v>0</v>
      </c>
      <c r="T23" s="132"/>
    </row>
    <row r="24" spans="1:20" ht="15.75" thickBot="1">
      <c r="A24" s="66"/>
      <c r="B24" s="66"/>
      <c r="C24" s="66"/>
      <c r="D24" s="66"/>
      <c r="E24" s="67"/>
      <c r="F24" s="63"/>
      <c r="G24" s="63"/>
      <c r="H24" s="63"/>
      <c r="I24" s="63"/>
      <c r="J24" s="63"/>
      <c r="K24" s="63"/>
      <c r="L24" s="63"/>
      <c r="M24" s="63"/>
      <c r="N24" s="63"/>
      <c r="O24" s="61"/>
      <c r="R24" s="11">
        <v>46121</v>
      </c>
      <c r="S24" s="13">
        <f t="shared" si="0"/>
        <v>0</v>
      </c>
      <c r="T24" s="132"/>
    </row>
    <row r="25" spans="1:20" ht="15.75" thickBot="1">
      <c r="A25" s="71"/>
      <c r="B25" s="72" t="s">
        <v>10</v>
      </c>
      <c r="C25" s="73" t="s">
        <v>11</v>
      </c>
      <c r="D25" s="74" t="s">
        <v>71</v>
      </c>
      <c r="E25" s="74" t="s">
        <v>12</v>
      </c>
      <c r="F25" s="74" t="s">
        <v>31</v>
      </c>
      <c r="G25" s="74" t="s">
        <v>32</v>
      </c>
      <c r="H25" s="74" t="s">
        <v>17</v>
      </c>
      <c r="I25" s="74" t="s">
        <v>18</v>
      </c>
      <c r="J25" s="74" t="s">
        <v>19</v>
      </c>
      <c r="K25" s="74" t="s">
        <v>20</v>
      </c>
      <c r="L25" s="74" t="s">
        <v>21</v>
      </c>
      <c r="M25" s="75" t="s">
        <v>22</v>
      </c>
      <c r="N25" s="76" t="s">
        <v>13</v>
      </c>
      <c r="O25" s="61"/>
      <c r="R25" s="11">
        <v>46122</v>
      </c>
      <c r="S25" s="12">
        <f t="shared" si="0"/>
        <v>0</v>
      </c>
      <c r="T25" s="132"/>
    </row>
    <row r="26" spans="1:20" ht="21.75" customHeight="1" thickBot="1">
      <c r="A26" s="71" t="s">
        <v>33</v>
      </c>
      <c r="B26" s="20"/>
      <c r="C26" s="22"/>
      <c r="D26" s="20"/>
      <c r="E26" s="21"/>
      <c r="F26" s="77"/>
      <c r="G26" s="77"/>
      <c r="H26" s="77"/>
      <c r="I26" s="77"/>
      <c r="J26" s="78"/>
      <c r="K26" s="78"/>
      <c r="L26" s="78"/>
      <c r="M26" s="77"/>
      <c r="N26" s="79"/>
      <c r="O26" s="61"/>
      <c r="R26" s="11">
        <v>46123</v>
      </c>
      <c r="S26" s="13">
        <f t="shared" si="0"/>
        <v>0</v>
      </c>
    </row>
    <row r="27" spans="1:20" ht="21.75" customHeight="1" thickBot="1">
      <c r="A27" s="71" t="s">
        <v>34</v>
      </c>
      <c r="B27" s="20"/>
      <c r="C27" s="22"/>
      <c r="D27" s="20"/>
      <c r="E27" s="21"/>
      <c r="F27" s="77"/>
      <c r="G27" s="77"/>
      <c r="H27" s="77"/>
      <c r="I27" s="77"/>
      <c r="J27" s="78"/>
      <c r="K27" s="78"/>
      <c r="L27" s="78"/>
      <c r="M27" s="77" t="s">
        <v>68</v>
      </c>
      <c r="N27" s="79"/>
      <c r="O27" s="61"/>
      <c r="R27" s="11">
        <v>46124</v>
      </c>
      <c r="S27" s="12">
        <f t="shared" si="0"/>
        <v>0</v>
      </c>
    </row>
    <row r="28" spans="1:20" ht="20.25" customHeight="1" thickBot="1">
      <c r="A28" s="71" t="s">
        <v>35</v>
      </c>
      <c r="B28" s="20"/>
      <c r="C28" s="22"/>
      <c r="D28" s="20"/>
      <c r="E28" s="21"/>
      <c r="F28" s="77"/>
      <c r="G28" s="77"/>
      <c r="H28" s="77"/>
      <c r="I28" s="77"/>
      <c r="J28" s="78"/>
      <c r="K28" s="78"/>
      <c r="L28" s="78"/>
      <c r="M28" s="77"/>
      <c r="N28" s="79"/>
      <c r="O28" s="61"/>
      <c r="R28" s="11">
        <v>46125</v>
      </c>
      <c r="S28" s="12">
        <f t="shared" si="0"/>
        <v>0</v>
      </c>
    </row>
    <row r="29" spans="1:20" ht="18.75" customHeight="1" thickBot="1">
      <c r="A29" s="71" t="s">
        <v>36</v>
      </c>
      <c r="B29" s="20"/>
      <c r="C29" s="22"/>
      <c r="D29" s="20"/>
      <c r="E29" s="21"/>
      <c r="F29" s="77"/>
      <c r="G29" s="77"/>
      <c r="H29" s="77"/>
      <c r="I29" s="77"/>
      <c r="J29" s="78"/>
      <c r="K29" s="78"/>
      <c r="L29" s="78"/>
      <c r="M29" s="77"/>
      <c r="N29" s="79"/>
      <c r="O29" s="61"/>
      <c r="R29" s="11">
        <v>46126</v>
      </c>
      <c r="S29" s="12">
        <f t="shared" si="0"/>
        <v>0</v>
      </c>
    </row>
    <row r="30" spans="1:20" ht="20.25" customHeight="1" thickBot="1">
      <c r="A30" s="71" t="s">
        <v>37</v>
      </c>
      <c r="B30" s="20"/>
      <c r="C30" s="22"/>
      <c r="D30" s="19"/>
      <c r="E30" s="23"/>
      <c r="F30" s="77"/>
      <c r="G30" s="77"/>
      <c r="H30" s="77"/>
      <c r="I30" s="77"/>
      <c r="J30" s="78"/>
      <c r="K30" s="78"/>
      <c r="L30" s="78"/>
      <c r="M30" s="77"/>
      <c r="N30" s="79"/>
      <c r="O30" s="61"/>
      <c r="R30" s="11">
        <v>46127</v>
      </c>
      <c r="S30" s="91"/>
    </row>
    <row r="31" spans="1:20" ht="19.5" customHeight="1" thickBot="1">
      <c r="A31" s="71" t="s">
        <v>38</v>
      </c>
      <c r="B31" s="20"/>
      <c r="C31" s="22"/>
      <c r="D31" s="19"/>
      <c r="E31" s="21"/>
      <c r="F31" s="77"/>
      <c r="G31" s="77"/>
      <c r="H31" s="77"/>
      <c r="I31" s="77"/>
      <c r="J31" s="78"/>
      <c r="K31" s="78"/>
      <c r="L31" s="78"/>
      <c r="M31" s="77"/>
      <c r="N31" s="79"/>
      <c r="O31" s="61"/>
    </row>
    <row r="32" spans="1:20" ht="21" customHeight="1" thickBot="1">
      <c r="A32" s="71" t="s">
        <v>39</v>
      </c>
      <c r="B32" s="20"/>
      <c r="C32" s="22"/>
      <c r="D32" s="20"/>
      <c r="E32" s="21"/>
      <c r="F32" s="77"/>
      <c r="G32" s="77"/>
      <c r="H32" s="77"/>
      <c r="I32" s="77"/>
      <c r="J32" s="78"/>
      <c r="K32" s="78"/>
      <c r="L32" s="78"/>
      <c r="M32" s="77"/>
      <c r="N32" s="79"/>
      <c r="O32" s="61"/>
    </row>
    <row r="33" spans="1:15" ht="21.75" customHeight="1" thickBot="1">
      <c r="A33" s="71" t="s">
        <v>40</v>
      </c>
      <c r="B33" s="20"/>
      <c r="C33" s="22"/>
      <c r="D33" s="20"/>
      <c r="E33" s="21"/>
      <c r="F33" s="77"/>
      <c r="G33" s="77"/>
      <c r="H33" s="77"/>
      <c r="I33" s="77"/>
      <c r="J33" s="78"/>
      <c r="K33" s="78"/>
      <c r="L33" s="78"/>
      <c r="M33" s="77"/>
      <c r="N33" s="79"/>
      <c r="O33" s="61"/>
    </row>
    <row r="34" spans="1:15" ht="24" customHeight="1" thickBot="1">
      <c r="A34" s="71" t="s">
        <v>41</v>
      </c>
      <c r="B34" s="20"/>
      <c r="C34" s="22"/>
      <c r="D34" s="20"/>
      <c r="E34" s="21"/>
      <c r="F34" s="77"/>
      <c r="G34" s="77"/>
      <c r="H34" s="77"/>
      <c r="I34" s="77"/>
      <c r="J34" s="78"/>
      <c r="K34" s="78"/>
      <c r="L34" s="78"/>
      <c r="M34" s="77"/>
      <c r="N34" s="79"/>
      <c r="O34" s="61"/>
    </row>
    <row r="35" spans="1:15" ht="20.25" customHeight="1" thickBot="1">
      <c r="A35" s="71" t="s">
        <v>42</v>
      </c>
      <c r="B35" s="20"/>
      <c r="C35" s="22"/>
      <c r="D35" s="20"/>
      <c r="E35" s="21"/>
      <c r="F35" s="77"/>
      <c r="G35" s="77"/>
      <c r="H35" s="77"/>
      <c r="I35" s="77"/>
      <c r="J35" s="78"/>
      <c r="K35" s="78"/>
      <c r="L35" s="78"/>
      <c r="M35" s="77"/>
      <c r="N35" s="79"/>
      <c r="O35" s="61"/>
    </row>
    <row r="36" spans="1:15" ht="21" customHeight="1" thickBot="1">
      <c r="A36" s="71" t="s">
        <v>43</v>
      </c>
      <c r="B36" s="20"/>
      <c r="C36" s="22"/>
      <c r="D36" s="20"/>
      <c r="E36" s="21"/>
      <c r="F36" s="77"/>
      <c r="G36" s="77"/>
      <c r="H36" s="77"/>
      <c r="I36" s="77"/>
      <c r="J36" s="78"/>
      <c r="K36" s="81"/>
      <c r="L36" s="78"/>
      <c r="M36" s="77"/>
      <c r="N36" s="79"/>
      <c r="O36" s="61"/>
    </row>
    <row r="37" spans="1:15" ht="21" customHeight="1" thickBot="1">
      <c r="A37" s="71" t="s">
        <v>44</v>
      </c>
      <c r="B37" s="20"/>
      <c r="C37" s="22"/>
      <c r="D37" s="20"/>
      <c r="E37" s="21"/>
      <c r="F37" s="77"/>
      <c r="G37" s="77"/>
      <c r="H37" s="77"/>
      <c r="I37" s="77"/>
      <c r="J37" s="78"/>
      <c r="K37" s="78"/>
      <c r="L37" s="78"/>
      <c r="M37" s="77"/>
      <c r="N37" s="79"/>
      <c r="O37" s="61"/>
    </row>
    <row r="38" spans="1:15" ht="21.75" customHeight="1" thickBot="1">
      <c r="A38" s="71" t="s">
        <v>45</v>
      </c>
      <c r="B38" s="20"/>
      <c r="C38" s="22"/>
      <c r="D38" s="20"/>
      <c r="E38" s="21"/>
      <c r="F38" s="77"/>
      <c r="G38" s="77"/>
      <c r="H38" s="77"/>
      <c r="I38" s="77"/>
      <c r="J38" s="78"/>
      <c r="K38" s="78"/>
      <c r="L38" s="78"/>
      <c r="M38" s="77"/>
      <c r="N38" s="79"/>
      <c r="O38" s="61"/>
    </row>
    <row r="39" spans="1:15" ht="19.5" customHeight="1" thickBot="1">
      <c r="A39" s="71" t="s">
        <v>46</v>
      </c>
      <c r="B39" s="20"/>
      <c r="C39" s="22"/>
      <c r="D39" s="20"/>
      <c r="E39" s="21"/>
      <c r="F39" s="77"/>
      <c r="G39" s="77"/>
      <c r="H39" s="77"/>
      <c r="I39" s="77"/>
      <c r="J39" s="78"/>
      <c r="K39" s="78"/>
      <c r="L39" s="78"/>
      <c r="M39" s="77"/>
      <c r="N39" s="79"/>
      <c r="O39" s="61"/>
    </row>
    <row r="40" spans="1:15" ht="21" customHeight="1" thickBot="1">
      <c r="A40" s="71" t="s">
        <v>47</v>
      </c>
      <c r="B40" s="20"/>
      <c r="C40" s="22"/>
      <c r="D40" s="20"/>
      <c r="E40" s="21"/>
      <c r="F40" s="77"/>
      <c r="G40" s="77"/>
      <c r="H40" s="77"/>
      <c r="I40" s="77"/>
      <c r="J40" s="78"/>
      <c r="K40" s="78"/>
      <c r="L40" s="78"/>
      <c r="M40" s="77"/>
      <c r="N40" s="79"/>
      <c r="O40" s="61"/>
    </row>
    <row r="41" spans="1:15" ht="20.25" customHeight="1" thickBot="1">
      <c r="A41" s="71" t="s">
        <v>48</v>
      </c>
      <c r="B41" s="20"/>
      <c r="C41" s="22"/>
      <c r="D41" s="20"/>
      <c r="E41" s="21"/>
      <c r="F41" s="77"/>
      <c r="G41" s="77"/>
      <c r="H41" s="77"/>
      <c r="I41" s="77"/>
      <c r="J41" s="78"/>
      <c r="K41" s="78"/>
      <c r="L41" s="78"/>
      <c r="M41" s="77"/>
      <c r="N41" s="79"/>
      <c r="O41" s="61"/>
    </row>
    <row r="42" spans="1:15" ht="22.5" customHeight="1" thickBot="1">
      <c r="A42" s="71" t="s">
        <v>49</v>
      </c>
      <c r="B42" s="20"/>
      <c r="C42" s="22"/>
      <c r="D42" s="20"/>
      <c r="E42" s="21"/>
      <c r="F42" s="77"/>
      <c r="G42" s="77"/>
      <c r="H42" s="77"/>
      <c r="I42" s="77"/>
      <c r="J42" s="78"/>
      <c r="K42" s="78"/>
      <c r="L42" s="78"/>
      <c r="M42" s="77"/>
      <c r="N42" s="79"/>
      <c r="O42" s="61"/>
    </row>
    <row r="43" spans="1:15" ht="20.25" customHeight="1" thickBot="1">
      <c r="A43" s="71" t="s">
        <v>50</v>
      </c>
      <c r="B43" s="20"/>
      <c r="C43" s="22"/>
      <c r="D43" s="20"/>
      <c r="E43" s="21"/>
      <c r="F43" s="77"/>
      <c r="G43" s="77"/>
      <c r="H43" s="77"/>
      <c r="I43" s="77"/>
      <c r="J43" s="78"/>
      <c r="K43" s="78"/>
      <c r="L43" s="78"/>
      <c r="M43" s="77"/>
      <c r="N43" s="79"/>
      <c r="O43" s="61"/>
    </row>
    <row r="44" spans="1:15" ht="19.5" customHeight="1" thickBot="1">
      <c r="A44" s="71" t="s">
        <v>51</v>
      </c>
      <c r="B44" s="20"/>
      <c r="C44" s="22"/>
      <c r="D44" s="20"/>
      <c r="E44" s="21"/>
      <c r="F44" s="77"/>
      <c r="G44" s="77"/>
      <c r="H44" s="77"/>
      <c r="I44" s="77"/>
      <c r="J44" s="78"/>
      <c r="K44" s="78"/>
      <c r="L44" s="78"/>
      <c r="M44" s="77"/>
      <c r="N44" s="79"/>
      <c r="O44" s="61"/>
    </row>
    <row r="45" spans="1:15" ht="21.75" customHeight="1" thickBot="1">
      <c r="A45" s="71" t="s">
        <v>52</v>
      </c>
      <c r="B45" s="20"/>
      <c r="C45" s="22"/>
      <c r="D45" s="20"/>
      <c r="E45" s="21"/>
      <c r="F45" s="77"/>
      <c r="G45" s="77"/>
      <c r="H45" s="77"/>
      <c r="I45" s="77"/>
      <c r="J45" s="78"/>
      <c r="K45" s="78"/>
      <c r="L45" s="78"/>
      <c r="M45" s="77"/>
      <c r="N45" s="79"/>
      <c r="O45" s="61"/>
    </row>
    <row r="46" spans="1:15" ht="24" customHeight="1" thickBot="1">
      <c r="A46" s="71" t="s">
        <v>53</v>
      </c>
      <c r="B46" s="20"/>
      <c r="C46" s="22"/>
      <c r="D46" s="20"/>
      <c r="E46" s="21"/>
      <c r="F46" s="77"/>
      <c r="G46" s="77"/>
      <c r="H46" s="77"/>
      <c r="I46" s="77"/>
      <c r="J46" s="78"/>
      <c r="K46" s="78"/>
      <c r="L46" s="78"/>
      <c r="M46" s="77"/>
      <c r="N46" s="79"/>
      <c r="O46" s="61"/>
    </row>
    <row r="47" spans="1:15" ht="20.25" customHeight="1" thickBot="1">
      <c r="A47" s="71" t="s">
        <v>54</v>
      </c>
      <c r="B47" s="20"/>
      <c r="C47" s="22"/>
      <c r="D47" s="20"/>
      <c r="E47" s="21"/>
      <c r="F47" s="77"/>
      <c r="G47" s="77"/>
      <c r="H47" s="77"/>
      <c r="I47" s="77"/>
      <c r="J47" s="78"/>
      <c r="K47" s="78"/>
      <c r="L47" s="78"/>
      <c r="M47" s="77"/>
      <c r="N47" s="79"/>
      <c r="O47" s="61"/>
    </row>
    <row r="48" spans="1:15" ht="20.25" customHeight="1" thickBot="1">
      <c r="A48" s="71" t="s">
        <v>55</v>
      </c>
      <c r="B48" s="20"/>
      <c r="C48" s="22"/>
      <c r="D48" s="20"/>
      <c r="E48" s="21"/>
      <c r="F48" s="77"/>
      <c r="G48" s="77"/>
      <c r="H48" s="77"/>
      <c r="I48" s="77"/>
      <c r="J48" s="78"/>
      <c r="K48" s="78"/>
      <c r="L48" s="78"/>
      <c r="M48" s="77"/>
      <c r="N48" s="79"/>
      <c r="O48" s="61"/>
    </row>
    <row r="49" spans="1:15" ht="20.25" customHeight="1" thickBot="1">
      <c r="A49" s="71" t="s">
        <v>56</v>
      </c>
      <c r="B49" s="20"/>
      <c r="C49" s="22"/>
      <c r="D49" s="20"/>
      <c r="E49" s="21"/>
      <c r="F49" s="77"/>
      <c r="G49" s="77"/>
      <c r="H49" s="77"/>
      <c r="I49" s="77"/>
      <c r="J49" s="78"/>
      <c r="K49" s="78"/>
      <c r="L49" s="78"/>
      <c r="M49" s="77"/>
      <c r="N49" s="79"/>
      <c r="O49" s="61"/>
    </row>
    <row r="50" spans="1:15" ht="21.75" customHeight="1" thickBot="1">
      <c r="A50" s="71" t="s">
        <v>57</v>
      </c>
      <c r="B50" s="20"/>
      <c r="C50" s="22"/>
      <c r="D50" s="20"/>
      <c r="E50" s="21"/>
      <c r="F50" s="77"/>
      <c r="G50" s="77"/>
      <c r="H50" s="77"/>
      <c r="I50" s="77"/>
      <c r="J50" s="78"/>
      <c r="K50" s="78"/>
      <c r="L50" s="78"/>
      <c r="M50" s="77"/>
      <c r="N50" s="79"/>
      <c r="O50" s="61"/>
    </row>
    <row r="51" spans="1:15">
      <c r="A51" s="71"/>
      <c r="B51" s="72" t="s">
        <v>10</v>
      </c>
      <c r="C51" s="73" t="s">
        <v>11</v>
      </c>
      <c r="D51" s="74" t="s">
        <v>71</v>
      </c>
      <c r="E51" s="74" t="s">
        <v>12</v>
      </c>
      <c r="F51" s="74" t="s">
        <v>31</v>
      </c>
      <c r="G51" s="74" t="s">
        <v>32</v>
      </c>
      <c r="H51" s="74" t="s">
        <v>17</v>
      </c>
      <c r="I51" s="74" t="s">
        <v>18</v>
      </c>
      <c r="J51" s="74" t="s">
        <v>19</v>
      </c>
      <c r="K51" s="74" t="s">
        <v>20</v>
      </c>
      <c r="L51" s="74" t="s">
        <v>21</v>
      </c>
      <c r="M51" s="75" t="s">
        <v>22</v>
      </c>
      <c r="N51" s="76" t="s">
        <v>13</v>
      </c>
      <c r="O51" s="61"/>
    </row>
    <row r="52" spans="1:15">
      <c r="A52" s="68"/>
      <c r="B52" s="69"/>
      <c r="C52" s="70"/>
      <c r="D52" s="70"/>
      <c r="E52" s="68"/>
      <c r="F52" s="80"/>
      <c r="G52" s="80"/>
      <c r="H52" s="80"/>
      <c r="I52" s="80"/>
      <c r="J52" s="80"/>
      <c r="K52" s="80"/>
      <c r="L52" s="80"/>
      <c r="M52" s="80"/>
      <c r="N52" s="80"/>
      <c r="O52" s="63"/>
    </row>
  </sheetData>
  <sheetProtection selectLockedCells="1"/>
  <mergeCells count="17">
    <mergeCell ref="T21:T25"/>
    <mergeCell ref="T13:T17"/>
    <mergeCell ref="C17:F17"/>
    <mergeCell ref="R1:S1"/>
    <mergeCell ref="C9:F9"/>
    <mergeCell ref="C11:F11"/>
    <mergeCell ref="C13:F13"/>
    <mergeCell ref="C15:F15"/>
    <mergeCell ref="A1:G1"/>
    <mergeCell ref="C3:F3"/>
    <mergeCell ref="C5:F5"/>
    <mergeCell ref="C6:F6"/>
    <mergeCell ref="C7:F7"/>
    <mergeCell ref="H11:N12"/>
    <mergeCell ref="H5:N5"/>
    <mergeCell ref="H7:N7"/>
    <mergeCell ref="H6:N6"/>
  </mergeCells>
  <phoneticPr fontId="15" type="noConversion"/>
  <dataValidations count="4">
    <dataValidation type="list" allowBlank="1" showInputMessage="1" showErrorMessage="1" sqref="E26:E50" xr:uid="{00000000-0002-0000-0000-000000000000}">
      <formula1>"1,2,3,4"</formula1>
    </dataValidation>
    <dataValidation type="list" allowBlank="1" showInputMessage="1" showErrorMessage="1" sqref="D26:D50" xr:uid="{00000000-0002-0000-0000-000001000000}">
      <formula1>$D$22:$D$23</formula1>
    </dataValidation>
    <dataValidation type="list" allowBlank="1" showInputMessage="1" showErrorMessage="1" sqref="B26:B50" xr:uid="{60BEC056-F647-4C2D-966C-C8C21F3D3BD4}">
      <formula1>$R$8:$R$29</formula1>
    </dataValidation>
    <dataValidation type="list" allowBlank="1" showInputMessage="1" showErrorMessage="1" sqref="C26:C50" xr:uid="{0E17E632-4175-4CF1-8798-76307BF18BDA}">
      <formula1>$R$9:$R$30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266122441C9B4896AE3590FCA06999" ma:contentTypeVersion="19" ma:contentTypeDescription="Create a new document." ma:contentTypeScope="" ma:versionID="4dbdd383b9617e44663fc73fc02cd6e1">
  <xsd:schema xmlns:xsd="http://www.w3.org/2001/XMLSchema" xmlns:xs="http://www.w3.org/2001/XMLSchema" xmlns:p="http://schemas.microsoft.com/office/2006/metadata/properties" xmlns:ns2="f19b6342-2f8c-43bc-b771-d4c1f467289b" xmlns:ns3="66acae5a-9d13-4677-8262-95ab7c93f135" targetNamespace="http://schemas.microsoft.com/office/2006/metadata/properties" ma:root="true" ma:fieldsID="323bd41dd49f8fe938bf12b81e00c4ef" ns2:_="" ns3:_="">
    <xsd:import namespace="f19b6342-2f8c-43bc-b771-d4c1f467289b"/>
    <xsd:import namespace="66acae5a-9d13-4677-8262-95ab7c93f1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b6342-2f8c-43bc-b771-d4c1f46728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9f5cb9-fd9a-40b4-abba-4b6dd051f1de}" ma:internalName="TaxCatchAll" ma:showField="CatchAllData" ma:web="f19b6342-2f8c-43bc-b771-d4c1f4672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cae5a-9d13-4677-8262-95ab7c93f1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edd2a73-8de5-4ef5-af00-9195984733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9b6342-2f8c-43bc-b771-d4c1f467289b" xsi:nil="true"/>
    <lcf76f155ced4ddcb4097134ff3c332f xmlns="66acae5a-9d13-4677-8262-95ab7c93f13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0E1599-151E-49D1-B496-EE348288FACA}"/>
</file>

<file path=customXml/itemProps2.xml><?xml version="1.0" encoding="utf-8"?>
<ds:datastoreItem xmlns:ds="http://schemas.openxmlformats.org/officeDocument/2006/customXml" ds:itemID="{021637A2-D692-468D-BBBC-73DB9120BBF5}">
  <ds:schemaRefs>
    <ds:schemaRef ds:uri="http://purl.org/dc/dcmitype/"/>
    <ds:schemaRef ds:uri="http://purl.org/dc/terms/"/>
    <ds:schemaRef ds:uri="66acae5a-9d13-4677-8262-95ab7c93f13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19b6342-2f8c-43bc-b771-d4c1f467289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0C09F9-AE41-4604-BD70-37D13FB4CB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NMUN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Nehorayoff</dc:creator>
  <cp:lastModifiedBy>Paul VanCura</cp:lastModifiedBy>
  <cp:lastPrinted>2020-10-29T18:43:22Z</cp:lastPrinted>
  <dcterms:created xsi:type="dcterms:W3CDTF">2019-08-23T19:56:07Z</dcterms:created>
  <dcterms:modified xsi:type="dcterms:W3CDTF">2026-01-23T20:45:04Z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0x01010001266122441C9B4896AE3590FCA06999</vt:lpwstr>
  </property>
  <property fmtid="{D5CDD505-2E9C-101B-9397-08002B2CF9AE}" pid="3" name="MediaServiceImageTags">
    <vt:lpwstr/>
  </property>
</Properties>
</file>